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3256" windowHeight="12432" tabRatio="848"/>
  </bookViews>
  <sheets>
    <sheet name="Перечень рус (изм)" sheetId="23" r:id="rId1"/>
  </sheets>
  <definedNames>
    <definedName name="Excel_BuiltIn_Print_Titles_5" localSheetId="0">#REF!</definedName>
    <definedName name="Excel_BuiltIn_Print_Titles_5">#REF!</definedName>
    <definedName name="_xlnm.Print_Area" localSheetId="0">'Перечень рус (изм)'!$A$1:$L$17</definedName>
  </definedNames>
  <calcPr calcId="152511"/>
</workbook>
</file>

<file path=xl/calcChain.xml><?xml version="1.0" encoding="utf-8"?>
<calcChain xmlns="http://schemas.openxmlformats.org/spreadsheetml/2006/main">
  <c r="K14" i="23" l="1"/>
  <c r="K13" i="23"/>
  <c r="L10" i="23" l="1"/>
  <c r="L15" i="23" l="1"/>
  <c r="K16" i="23"/>
  <c r="J16" i="23"/>
  <c r="I16" i="23"/>
  <c r="H16" i="23"/>
  <c r="L14" i="23"/>
  <c r="L13" i="23"/>
  <c r="L11" i="23"/>
  <c r="L12" i="23"/>
  <c r="L9" i="23"/>
  <c r="L8" i="23"/>
  <c r="L16" i="23" l="1"/>
</calcChain>
</file>

<file path=xl/sharedStrings.xml><?xml version="1.0" encoding="utf-8"?>
<sst xmlns="http://schemas.openxmlformats.org/spreadsheetml/2006/main" count="66" uniqueCount="42">
  <si>
    <t>Всего</t>
  </si>
  <si>
    <t>Вид аудита</t>
  </si>
  <si>
    <t>Период охвата гос. аудитом</t>
  </si>
  <si>
    <t>Наименование объекта государственного аудита</t>
  </si>
  <si>
    <t>Тип аудита</t>
  </si>
  <si>
    <t>№ п/п</t>
  </si>
  <si>
    <t xml:space="preserve">Наименование аудиторского мероприятия </t>
  </si>
  <si>
    <t>за 2021 год</t>
  </si>
  <si>
    <t>ВСЕГО</t>
  </si>
  <si>
    <t>за 2022 год</t>
  </si>
  <si>
    <t>за 2023 год</t>
  </si>
  <si>
    <t>РГКП "Республиканский научно-практический центр "Дарын"</t>
  </si>
  <si>
    <t>Сроки проведения аудита*</t>
  </si>
  <si>
    <t>* - при необходимости по поручению Министра просвещения Республики Казахстан сроки проведения аудиторских мероприятий могут изменяться.</t>
  </si>
  <si>
    <t>Аудит эффективности</t>
  </si>
  <si>
    <t xml:space="preserve">Внутренний государственный аудит </t>
  </si>
  <si>
    <t>Планируемые объемы бюджетных средств и активов,                                                                                                                                                         охватываемые государственным аудитом (в тыс.тенге)</t>
  </si>
  <si>
    <t>Перечень объектов государственного аудита 
Министерства просвещения Республики Казахстан на 2024 год</t>
  </si>
  <si>
    <t>РГУ "Национальный научно-практический центр развития специального и инклюзивного образования Министерства просвещения Республики Казахстан"</t>
  </si>
  <si>
    <t>Государственный аудит эффективности деятельности объекта государственного аудита, управления и использования бюджетных средств</t>
  </si>
  <si>
    <t>01.01.2022г.-31.12.2023г.</t>
  </si>
  <si>
    <t>І квартал</t>
  </si>
  <si>
    <t>РГУ "Республиканская научно-педагогическая библиотека"</t>
  </si>
  <si>
    <t>Государственный аудит эффективности управления и использования бюджетных средств и активов государства субъектом квазигосударственного сектора</t>
  </si>
  <si>
    <t>ІІ квартал</t>
  </si>
  <si>
    <t>ІІІ квартал</t>
  </si>
  <si>
    <t>ГУ "Департамент по обеспечению качества в сфере образования Западно-Казахстанской области Комитета по обеспечению качества в сфере образования Министерства просвещения Республики Казахстан"</t>
  </si>
  <si>
    <t>ІV квартал</t>
  </si>
  <si>
    <t>за 2024 год</t>
  </si>
  <si>
    <t>ГУ "Департамент по обеспечению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</si>
  <si>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01.07.2021г.-31.12.2023г.</t>
  </si>
  <si>
    <t>Приложение к приказу Министра просвещения Республики Казахстан                  от 25 декабря 2023 года № 389</t>
  </si>
  <si>
    <t>РГУ "Институт раннего развития детей"</t>
  </si>
  <si>
    <t>РГКП "Национальный научно-практический, образовательный и оздоровительный центр "Бобек"</t>
  </si>
  <si>
    <t>ГУ "Департамент по обеспечению качества в сфере образования города Алматы"</t>
  </si>
  <si>
    <t>II квартал</t>
  </si>
  <si>
    <t>01.01.2021г.-31.03.2023г.</t>
  </si>
  <si>
    <t>01.01.2022г.-31.03.2024г.</t>
  </si>
  <si>
    <t>01.01.2021г.-30.06.2023г.</t>
  </si>
  <si>
    <t>01.01.2021г.-30.06.2024г.</t>
  </si>
  <si>
    <t>01.01.2021г.-30.09.2024г.</t>
  </si>
  <si>
    <t>Приложение к приказу Министра просвещения Республики Казахстан                  от 29 декабря 2023 года № 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</si>
</sst>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₸;\-#,##0.0\ _₸"/>
    <numFmt numFmtId="167" formatCode="#,##0.0"/>
  </numFmts>
  <fonts count="29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1" fillId="0" borderId="0" applyFill="0" applyBorder="0" applyAlignment="0" applyProtection="0"/>
    <xf numFmtId="164" fontId="21" fillId="0" borderId="0" applyFill="0" applyBorder="0" applyAlignment="0" applyProtection="0"/>
    <xf numFmtId="0" fontId="18" fillId="4" borderId="0" applyNumberFormat="0" applyBorder="0" applyAlignment="0" applyProtection="0"/>
    <xf numFmtId="0" fontId="24" fillId="0" borderId="0"/>
    <xf numFmtId="0" fontId="19" fillId="0" borderId="0"/>
  </cellStyleXfs>
  <cellXfs count="36">
    <xf numFmtId="0" fontId="0" fillId="0" borderId="0" xfId="0"/>
    <xf numFmtId="0" fontId="20" fillId="0" borderId="0" xfId="0" applyNumberFormat="1" applyFont="1" applyFill="1"/>
    <xf numFmtId="0" fontId="20" fillId="0" borderId="0" xfId="0" applyNumberFormat="1" applyFont="1" applyFill="1" applyAlignment="1">
      <alignment horizontal="left"/>
    </xf>
    <xf numFmtId="0" fontId="25" fillId="0" borderId="10" xfId="46" applyFont="1" applyBorder="1" applyAlignment="1">
      <alignment horizontal="center" vertical="center" wrapText="1"/>
    </xf>
    <xf numFmtId="0" fontId="25" fillId="0" borderId="15" xfId="46" applyFont="1" applyBorder="1" applyAlignment="1">
      <alignment horizontal="center" vertical="center" wrapText="1"/>
    </xf>
    <xf numFmtId="0" fontId="20" fillId="24" borderId="0" xfId="0" applyNumberFormat="1" applyFont="1" applyFill="1"/>
    <xf numFmtId="0" fontId="27" fillId="0" borderId="0" xfId="0" applyNumberFormat="1" applyFont="1" applyFill="1" applyAlignment="1">
      <alignment horizontal="left"/>
    </xf>
    <xf numFmtId="0" fontId="22" fillId="0" borderId="10" xfId="0" applyNumberFormat="1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2" fillId="24" borderId="10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left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165" fontId="22" fillId="0" borderId="10" xfId="43" applyNumberFormat="1" applyFont="1" applyFill="1" applyBorder="1" applyAlignment="1">
      <alignment horizontal="center" vertical="center"/>
    </xf>
    <xf numFmtId="166" fontId="23" fillId="0" borderId="11" xfId="0" applyNumberFormat="1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 wrapText="1"/>
    </xf>
    <xf numFmtId="0" fontId="22" fillId="24" borderId="10" xfId="0" applyNumberFormat="1" applyFont="1" applyFill="1" applyBorder="1" applyAlignment="1">
      <alignment horizontal="left" vertical="center" wrapText="1"/>
    </xf>
    <xf numFmtId="0" fontId="22" fillId="24" borderId="10" xfId="0" applyNumberFormat="1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22" fillId="24" borderId="13" xfId="0" applyNumberFormat="1" applyFont="1" applyFill="1" applyBorder="1" applyAlignment="1">
      <alignment horizontal="center" vertical="center" wrapText="1"/>
    </xf>
    <xf numFmtId="165" fontId="22" fillId="24" borderId="10" xfId="43" applyNumberFormat="1" applyFont="1" applyFill="1" applyBorder="1" applyAlignment="1">
      <alignment horizontal="center" vertical="center"/>
    </xf>
    <xf numFmtId="167" fontId="26" fillId="24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Alignment="1">
      <alignment horizontal="center" vertical="center" wrapText="1"/>
    </xf>
    <xf numFmtId="0" fontId="23" fillId="0" borderId="12" xfId="0" applyNumberFormat="1" applyFont="1" applyFill="1" applyBorder="1" applyAlignment="1">
      <alignment horizontal="center" vertical="center"/>
    </xf>
    <xf numFmtId="0" fontId="23" fillId="0" borderId="16" xfId="0" applyNumberFormat="1" applyFont="1" applyFill="1" applyBorder="1" applyAlignment="1">
      <alignment horizontal="center" vertical="center"/>
    </xf>
    <xf numFmtId="0" fontId="23" fillId="0" borderId="11" xfId="0" applyNumberFormat="1" applyFont="1" applyFill="1" applyBorder="1" applyAlignment="1">
      <alignment horizontal="center" vertical="center"/>
    </xf>
    <xf numFmtId="0" fontId="28" fillId="0" borderId="17" xfId="0" applyNumberFormat="1" applyFont="1" applyFill="1" applyBorder="1" applyAlignment="1">
      <alignment horizontal="left"/>
    </xf>
    <xf numFmtId="0" fontId="23" fillId="0" borderId="0" xfId="0" applyNumberFormat="1" applyFont="1" applyFill="1" applyAlignment="1">
      <alignment horizontal="center" wrapText="1"/>
    </xf>
    <xf numFmtId="0" fontId="25" fillId="0" borderId="13" xfId="46" applyFont="1" applyBorder="1" applyAlignment="1">
      <alignment horizontal="center" vertical="center" wrapText="1"/>
    </xf>
    <xf numFmtId="0" fontId="25" fillId="0" borderId="14" xfId="46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2" xfId="46" applyFont="1" applyBorder="1" applyAlignment="1">
      <alignment horizontal="center" vertical="center" wrapText="1"/>
    </xf>
    <xf numFmtId="0" fontId="25" fillId="0" borderId="16" xfId="46" applyFont="1" applyBorder="1" applyAlignment="1">
      <alignment horizontal="center" vertical="center" wrapText="1"/>
    </xf>
    <xf numFmtId="0" fontId="25" fillId="0" borderId="11" xfId="46" applyFont="1" applyBorder="1" applyAlignment="1">
      <alignment horizontal="center" vertical="center" wrapText="1"/>
    </xf>
  </cellXfs>
  <cellStyles count="4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Обычный 4" xfId="47"/>
    <cellStyle name="Обычный 5" xfId="46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" xfId="43" builtinId="3"/>
    <cellStyle name="Финансовый 2" xfId="44"/>
    <cellStyle name="Хороший" xfId="45" builtinId="26" customBuiltin="1"/>
  </cellStyles>
  <dxfs count="0"/>
  <tableStyles count="0" defaultTableStyle="TableStyleMedium9" defaultPivotStyle="PivotStyleLight16"/>
  <colors>
    <mruColors>
      <color rgb="FFA5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view="pageBreakPreview" zoomScale="70" zoomScaleNormal="70" zoomScaleSheetLayoutView="70" workbookViewId="0">
      <selection activeCell="K2" sqref="K2:L2"/>
    </sheetView>
  </sheetViews>
  <sheetFormatPr defaultColWidth="9.109375" defaultRowHeight="15.6" x14ac:dyDescent="0.3"/>
  <cols>
    <col min="1" max="1" width="4.88671875" style="1" customWidth="1"/>
    <col min="2" max="2" width="43.5546875" style="2" customWidth="1"/>
    <col min="3" max="3" width="20" style="2" customWidth="1"/>
    <col min="4" max="4" width="40.6640625" style="2" customWidth="1"/>
    <col min="5" max="5" width="23.44140625" style="2" customWidth="1"/>
    <col min="6" max="6" width="19.6640625" style="2" customWidth="1"/>
    <col min="7" max="7" width="16.88671875" style="2" customWidth="1"/>
    <col min="8" max="8" width="20.5546875" style="2" customWidth="1"/>
    <col min="9" max="9" width="22.109375" style="1" customWidth="1"/>
    <col min="10" max="10" width="22.6640625" style="1" customWidth="1"/>
    <col min="11" max="11" width="22" style="1" customWidth="1"/>
    <col min="12" max="12" width="22.6640625" style="1" customWidth="1"/>
    <col min="13" max="16384" width="9.109375" style="1"/>
  </cols>
  <sheetData>
    <row r="1" spans="1:12" ht="57" customHeight="1" x14ac:dyDescent="0.3">
      <c r="K1" s="23" t="s">
        <v>41</v>
      </c>
      <c r="L1" s="23"/>
    </row>
    <row r="2" spans="1:12" ht="61.5" customHeight="1" x14ac:dyDescent="0.3">
      <c r="K2" s="23" t="s">
        <v>31</v>
      </c>
      <c r="L2" s="23"/>
    </row>
    <row r="3" spans="1:12" ht="39" customHeight="1" x14ac:dyDescent="0.3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5.75" customHeight="1" x14ac:dyDescent="0.3"/>
    <row r="5" spans="1:12" ht="40.5" customHeight="1" x14ac:dyDescent="0.3">
      <c r="A5" s="29" t="s">
        <v>5</v>
      </c>
      <c r="B5" s="29" t="s">
        <v>3</v>
      </c>
      <c r="C5" s="31" t="s">
        <v>4</v>
      </c>
      <c r="D5" s="31" t="s">
        <v>6</v>
      </c>
      <c r="E5" s="29" t="s">
        <v>1</v>
      </c>
      <c r="F5" s="29" t="s">
        <v>2</v>
      </c>
      <c r="G5" s="29" t="s">
        <v>12</v>
      </c>
      <c r="H5" s="33" t="s">
        <v>16</v>
      </c>
      <c r="I5" s="34"/>
      <c r="J5" s="34"/>
      <c r="K5" s="34"/>
      <c r="L5" s="35"/>
    </row>
    <row r="6" spans="1:12" ht="36" customHeight="1" x14ac:dyDescent="0.3">
      <c r="A6" s="30"/>
      <c r="B6" s="30"/>
      <c r="C6" s="32"/>
      <c r="D6" s="32"/>
      <c r="E6" s="30"/>
      <c r="F6" s="30"/>
      <c r="G6" s="30"/>
      <c r="H6" s="3" t="s">
        <v>7</v>
      </c>
      <c r="I6" s="3" t="s">
        <v>9</v>
      </c>
      <c r="J6" s="3" t="s">
        <v>10</v>
      </c>
      <c r="K6" s="3" t="s">
        <v>28</v>
      </c>
      <c r="L6" s="3" t="s">
        <v>0</v>
      </c>
    </row>
    <row r="7" spans="1:12" ht="19.5" customHeight="1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ht="95.25" customHeight="1" x14ac:dyDescent="0.3">
      <c r="A8" s="10">
        <v>1</v>
      </c>
      <c r="B8" s="16" t="s">
        <v>18</v>
      </c>
      <c r="C8" s="17" t="s">
        <v>14</v>
      </c>
      <c r="D8" s="17" t="s">
        <v>19</v>
      </c>
      <c r="E8" s="18" t="s">
        <v>15</v>
      </c>
      <c r="F8" s="19" t="s">
        <v>20</v>
      </c>
      <c r="G8" s="15" t="s">
        <v>21</v>
      </c>
      <c r="H8" s="15"/>
      <c r="I8" s="20">
        <v>575795</v>
      </c>
      <c r="J8" s="20">
        <v>761529</v>
      </c>
      <c r="K8" s="20"/>
      <c r="L8" s="20">
        <f t="shared" ref="L8:L14" si="0">SUM(H8:K8)</f>
        <v>1337324</v>
      </c>
    </row>
    <row r="9" spans="1:12" s="5" customFormat="1" ht="98.25" customHeight="1" x14ac:dyDescent="0.3">
      <c r="A9" s="10">
        <v>2</v>
      </c>
      <c r="B9" s="16" t="s">
        <v>22</v>
      </c>
      <c r="C9" s="17" t="s">
        <v>14</v>
      </c>
      <c r="D9" s="17" t="s">
        <v>19</v>
      </c>
      <c r="E9" s="18" t="s">
        <v>15</v>
      </c>
      <c r="F9" s="19" t="s">
        <v>30</v>
      </c>
      <c r="G9" s="15" t="s">
        <v>21</v>
      </c>
      <c r="H9" s="21">
        <v>75342</v>
      </c>
      <c r="I9" s="20">
        <v>74728</v>
      </c>
      <c r="J9" s="20">
        <v>116112</v>
      </c>
      <c r="K9" s="20"/>
      <c r="L9" s="20">
        <f t="shared" si="0"/>
        <v>266182</v>
      </c>
    </row>
    <row r="10" spans="1:12" s="5" customFormat="1" ht="115.5" customHeight="1" x14ac:dyDescent="0.3">
      <c r="A10" s="10">
        <v>3</v>
      </c>
      <c r="B10" s="16" t="s">
        <v>11</v>
      </c>
      <c r="C10" s="17" t="s">
        <v>14</v>
      </c>
      <c r="D10" s="17" t="s">
        <v>23</v>
      </c>
      <c r="E10" s="18" t="s">
        <v>15</v>
      </c>
      <c r="F10" s="19" t="s">
        <v>37</v>
      </c>
      <c r="G10" s="15" t="s">
        <v>35</v>
      </c>
      <c r="H10" s="20"/>
      <c r="I10" s="20">
        <v>264588.39</v>
      </c>
      <c r="J10" s="20">
        <v>866609.82</v>
      </c>
      <c r="K10" s="20">
        <v>216652.4</v>
      </c>
      <c r="L10" s="20">
        <f t="shared" ref="L10" si="1">SUM(H10:K10)</f>
        <v>1347850.6099999999</v>
      </c>
    </row>
    <row r="11" spans="1:12" s="5" customFormat="1" ht="100.5" customHeight="1" x14ac:dyDescent="0.3">
      <c r="A11" s="7">
        <v>4</v>
      </c>
      <c r="B11" s="11" t="s">
        <v>32</v>
      </c>
      <c r="C11" s="7" t="s">
        <v>14</v>
      </c>
      <c r="D11" s="7" t="s">
        <v>19</v>
      </c>
      <c r="E11" s="8" t="s">
        <v>15</v>
      </c>
      <c r="F11" s="12" t="s">
        <v>36</v>
      </c>
      <c r="G11" s="9" t="s">
        <v>24</v>
      </c>
      <c r="H11" s="13">
        <v>72743</v>
      </c>
      <c r="I11" s="13">
        <v>92150</v>
      </c>
      <c r="J11" s="13">
        <v>194549</v>
      </c>
      <c r="K11" s="13">
        <v>48637.2</v>
      </c>
      <c r="L11" s="13">
        <f t="shared" si="0"/>
        <v>408079.2</v>
      </c>
    </row>
    <row r="12" spans="1:12" s="5" customFormat="1" ht="109.5" customHeight="1" x14ac:dyDescent="0.3">
      <c r="A12" s="22">
        <v>5</v>
      </c>
      <c r="B12" s="11" t="s">
        <v>33</v>
      </c>
      <c r="C12" s="7" t="s">
        <v>14</v>
      </c>
      <c r="D12" s="7" t="s">
        <v>23</v>
      </c>
      <c r="E12" s="8" t="s">
        <v>15</v>
      </c>
      <c r="F12" s="12" t="s">
        <v>38</v>
      </c>
      <c r="G12" s="9" t="s">
        <v>25</v>
      </c>
      <c r="H12" s="13">
        <v>1546468</v>
      </c>
      <c r="I12" s="13">
        <v>1845094</v>
      </c>
      <c r="J12" s="13">
        <v>2064679</v>
      </c>
      <c r="K12" s="13">
        <v>1032339.5</v>
      </c>
      <c r="L12" s="13">
        <f>SUM(H12:K12)</f>
        <v>6488580.5</v>
      </c>
    </row>
    <row r="13" spans="1:12" s="5" customFormat="1" ht="112.5" customHeight="1" x14ac:dyDescent="0.3">
      <c r="A13" s="22">
        <v>6</v>
      </c>
      <c r="B13" s="11" t="s">
        <v>29</v>
      </c>
      <c r="C13" s="7" t="s">
        <v>14</v>
      </c>
      <c r="D13" s="7" t="s">
        <v>19</v>
      </c>
      <c r="E13" s="8" t="s">
        <v>15</v>
      </c>
      <c r="F13" s="12" t="s">
        <v>39</v>
      </c>
      <c r="G13" s="9" t="s">
        <v>25</v>
      </c>
      <c r="H13" s="13">
        <v>38949.5</v>
      </c>
      <c r="I13" s="13">
        <v>52545.1</v>
      </c>
      <c r="J13" s="13">
        <v>63254</v>
      </c>
      <c r="K13" s="13">
        <f>J13/2</f>
        <v>31627</v>
      </c>
      <c r="L13" s="13">
        <f t="shared" si="0"/>
        <v>186375.6</v>
      </c>
    </row>
    <row r="14" spans="1:12" s="5" customFormat="1" ht="114.75" customHeight="1" x14ac:dyDescent="0.3">
      <c r="A14" s="22">
        <v>7</v>
      </c>
      <c r="B14" s="11" t="s">
        <v>26</v>
      </c>
      <c r="C14" s="7" t="s">
        <v>14</v>
      </c>
      <c r="D14" s="7" t="s">
        <v>19</v>
      </c>
      <c r="E14" s="8" t="s">
        <v>15</v>
      </c>
      <c r="F14" s="12" t="s">
        <v>40</v>
      </c>
      <c r="G14" s="9" t="s">
        <v>27</v>
      </c>
      <c r="H14" s="13">
        <v>59311.8</v>
      </c>
      <c r="I14" s="13">
        <v>98352.6</v>
      </c>
      <c r="J14" s="13">
        <v>86246.2</v>
      </c>
      <c r="K14" s="13">
        <f>J14/4*3</f>
        <v>64684.649999999994</v>
      </c>
      <c r="L14" s="13">
        <f t="shared" si="0"/>
        <v>308595.25</v>
      </c>
    </row>
    <row r="15" spans="1:12" s="5" customFormat="1" ht="99" customHeight="1" x14ac:dyDescent="0.3">
      <c r="A15" s="22">
        <v>8</v>
      </c>
      <c r="B15" s="11" t="s">
        <v>34</v>
      </c>
      <c r="C15" s="7" t="s">
        <v>14</v>
      </c>
      <c r="D15" s="7" t="s">
        <v>19</v>
      </c>
      <c r="E15" s="8" t="s">
        <v>15</v>
      </c>
      <c r="F15" s="12" t="s">
        <v>40</v>
      </c>
      <c r="G15" s="9" t="s">
        <v>27</v>
      </c>
      <c r="H15" s="13">
        <v>46750</v>
      </c>
      <c r="I15" s="13">
        <v>83683.600000000006</v>
      </c>
      <c r="J15" s="13">
        <v>72723.5</v>
      </c>
      <c r="K15" s="13">
        <v>54542.6</v>
      </c>
      <c r="L15" s="13">
        <f>SUM(H15:K15)</f>
        <v>257699.7</v>
      </c>
    </row>
    <row r="16" spans="1:12" ht="33.75" customHeight="1" x14ac:dyDescent="0.3">
      <c r="A16" s="24" t="s">
        <v>8</v>
      </c>
      <c r="B16" s="25"/>
      <c r="C16" s="25"/>
      <c r="D16" s="25"/>
      <c r="E16" s="25"/>
      <c r="F16" s="25"/>
      <c r="G16" s="26"/>
      <c r="H16" s="14">
        <f>SUM(H8:H15)</f>
        <v>1839564.3</v>
      </c>
      <c r="I16" s="14">
        <f>SUM(I8:I15)</f>
        <v>3086936.6900000004</v>
      </c>
      <c r="J16" s="14">
        <f>SUM(J8:J15)</f>
        <v>4225702.5199999996</v>
      </c>
      <c r="K16" s="14">
        <f>SUM(K8:K15)</f>
        <v>1448483.35</v>
      </c>
      <c r="L16" s="14">
        <f>SUM(L8:L15)</f>
        <v>10600686.859999999</v>
      </c>
    </row>
    <row r="17" spans="1:7" x14ac:dyDescent="0.3">
      <c r="A17" s="27" t="s">
        <v>13</v>
      </c>
      <c r="B17" s="27"/>
      <c r="C17" s="27"/>
      <c r="D17" s="27"/>
      <c r="E17" s="27"/>
      <c r="F17" s="27"/>
      <c r="G17" s="27"/>
    </row>
    <row r="18" spans="1:7" ht="22.8" x14ac:dyDescent="0.4">
      <c r="B18" s="6"/>
      <c r="C18" s="6"/>
      <c r="D18" s="6"/>
      <c r="E18" s="6"/>
    </row>
  </sheetData>
  <mergeCells count="13">
    <mergeCell ref="K2:L2"/>
    <mergeCell ref="A16:G16"/>
    <mergeCell ref="A17:G17"/>
    <mergeCell ref="K1:L1"/>
    <mergeCell ref="A3:L3"/>
    <mergeCell ref="A5:A6"/>
    <mergeCell ref="B5:B6"/>
    <mergeCell ref="C5:C6"/>
    <mergeCell ref="D5:D6"/>
    <mergeCell ref="E5:E6"/>
    <mergeCell ref="F5:F6"/>
    <mergeCell ref="G5:G6"/>
    <mergeCell ref="H5:L5"/>
  </mergeCells>
  <printOptions horizontalCentered="1" verticalCentered="1"/>
  <pageMargins left="0" right="0.31496062992125984" top="0.19685039370078741" bottom="0.19685039370078741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рус (изм)</vt:lpstr>
      <vt:lpstr>'Перечень рус (изм)'!Область_печати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Я</cp:lastModifiedBy>
  <cp:lastPrinted>2023-12-27T08:16:06Z</cp:lastPrinted>
  <dcterms:created xsi:type="dcterms:W3CDTF">2009-09-28T08:55:42Z</dcterms:created>
  <dcterms:modified xsi:type="dcterms:W3CDTF">2024-01-05T02:47:42Z</dcterms:modified>
</cp:coreProperties>
</file>